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rcecountycd.sharepoint.com/sites/SharedFiles/Shared Documents/Climate Resiliency/03a_Active Projects/Wildfire/03_Projects/Mini Grants [Pilot]/"/>
    </mc:Choice>
  </mc:AlternateContent>
  <xr:revisionPtr revIDLastSave="86" documentId="8_{3C12606B-5D17-4153-8C0E-2C8FF06DA7B4}" xr6:coauthVersionLast="47" xr6:coauthVersionMax="47" xr10:uidLastSave="{3E96D917-CA49-4718-AA63-011E2531C36A}"/>
  <bookViews>
    <workbookView xWindow="-108" yWindow="-108" windowWidth="23256" windowHeight="12456" xr2:uid="{742A094A-4D0E-4CFD-ACCB-F83C0EBE0136}"/>
  </bookViews>
  <sheets>
    <sheet name="Budget Estim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C11" i="1"/>
  <c r="D11" i="1"/>
  <c r="D4" i="1"/>
  <c r="D5" i="1"/>
  <c r="D6" i="1"/>
  <c r="D7" i="1"/>
  <c r="D8" i="1"/>
  <c r="D9" i="1"/>
  <c r="D3" i="1"/>
  <c r="E19" i="1" l="1"/>
  <c r="E18" i="1" l="1"/>
</calcChain>
</file>

<file path=xl/sharedStrings.xml><?xml version="1.0" encoding="utf-8"?>
<sst xmlns="http://schemas.openxmlformats.org/spreadsheetml/2006/main" count="27" uniqueCount="27">
  <si>
    <t>Item</t>
  </si>
  <si>
    <t>Notes</t>
  </si>
  <si>
    <t xml:space="preserve">DIY Labor Savings </t>
  </si>
  <si>
    <t>The above estimates include contractor labor. If you plan to provide the labor in-kind, subtract $1,000 from estimate above.</t>
  </si>
  <si>
    <r>
      <rPr>
        <b/>
        <u/>
        <sz val="11"/>
        <color theme="1"/>
        <rFont val="Calibri"/>
        <family val="2"/>
        <scheme val="minor"/>
      </rPr>
      <t xml:space="preserve">COST SHARE: </t>
    </r>
    <r>
      <rPr>
        <sz val="11"/>
        <color theme="1"/>
        <rFont val="Calibri"/>
        <family val="2"/>
        <scheme val="minor"/>
      </rPr>
      <t xml:space="preserve">For all projects receiving grant funding, PCD will cover 75% of the total cost of the project (materials, labor, plants, etc.) up to a maximum award from PCD of $4,000 per property (not per project).
For example, if a project costs a total of $5,000, PCD would provide a grant for $3,750 (75% of the project cost). If a project costs a total of $6,000, PCD would provide a grant for $4,000 because 75% of the project cost ($4,500) is above PCD maximum award limit. You will be responsible for covering the rest of the project costs, either out of pocket or with another grant. </t>
    </r>
  </si>
  <si>
    <t>25% of project cost</t>
  </si>
  <si>
    <t>75% of project cost</t>
  </si>
  <si>
    <t xml:space="preserve">You would pay (estimate): </t>
  </si>
  <si>
    <t xml:space="preserve">PCD would pay (estimate): </t>
  </si>
  <si>
    <t>Brush_Management_314_CPS-3-17Final.pdf (usda.gov)</t>
  </si>
  <si>
    <t>Brush Management 314</t>
  </si>
  <si>
    <t>Firebreak 394</t>
  </si>
  <si>
    <t>Forest Stand Improvement 666</t>
  </si>
  <si>
    <t>Fuel Break 383</t>
  </si>
  <si>
    <t>TreeShrub Pruning 660</t>
  </si>
  <si>
    <t>Woody Residue Treatment 384</t>
  </si>
  <si>
    <t>394-NHCP-CPS-Firebreak-2021.pdf (usda.gov)</t>
  </si>
  <si>
    <t>666-NHCP-CPS-Forest-Stand-Improvement-2022.pdf (usda.gov)</t>
  </si>
  <si>
    <t>383-NHCP-CPS-Fuel-Break-2021.pdf (usda.gov)</t>
  </si>
  <si>
    <t>bing.com/ck/a?!&amp;&amp;p=c0be3482d3831e50e8492c22a53368d11120da37672a37ef4bf816d2bfbd9823JmltdHM9MTcyODUxODQwMA&amp;ptn=3&amp;ver=2&amp;hsh=4&amp;fclid=07cad7fa-afc0-6547-00aa-c3baae7a6473&amp;psq=TreeShrub+Pruning+660&amp;u=a1aHR0cHM6Ly93d3cubnJjcy51c2RhLmdvdi9yZXNvdXJjZXMvZ3VpZGVzLWFuZC1pbnN0cnVjdGlvbnMvdHJlZXNocnViLXBydW5pbmctYWMtNjYwLWNvbnNlcnZhdGlvbi1wcmFjdGljZS1zdGFuZGFyZA&amp;ntb=1</t>
  </si>
  <si>
    <t>384-nhcp-cps-woody-residue-treatment-2023.pdf (usda.gov)</t>
  </si>
  <si>
    <t>Home &amp; Garden Improvement</t>
  </si>
  <si>
    <t>•	Cleaning around and on top of buildings
•	Community outreach
•	Planting fire resistant plants
•	Fence maintenance</t>
  </si>
  <si>
    <t>Area</t>
  </si>
  <si>
    <t>Cost</t>
  </si>
  <si>
    <t>Cost per sq ft</t>
  </si>
  <si>
    <t>Pierce Conservation District
Climate Resiliencey Mini Grant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</si>
</sst>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44" fontId="1" fillId="0" borderId="6" xfId="1" applyFont="1" applyFill="1" applyBorder="1" applyAlignment="1">
      <alignment wrapText="1"/>
    </xf>
    <xf numFmtId="164" fontId="1" fillId="0" borderId="6" xfId="1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1" xfId="2" applyFont="1" applyBorder="1" applyAlignment="1">
      <alignment wrapText="1"/>
    </xf>
    <xf numFmtId="44" fontId="4" fillId="2" borderId="12" xfId="2" applyNumberFormat="1" applyFont="1" applyBorder="1"/>
    <xf numFmtId="0" fontId="4" fillId="2" borderId="5" xfId="2" applyFont="1" applyBorder="1" applyAlignment="1">
      <alignment wrapText="1"/>
    </xf>
    <xf numFmtId="44" fontId="4" fillId="2" borderId="7" xfId="2" applyNumberFormat="1" applyFont="1" applyBorder="1"/>
    <xf numFmtId="0" fontId="4" fillId="3" borderId="5" xfId="3" applyFont="1" applyBorder="1" applyAlignment="1">
      <alignment wrapText="1"/>
    </xf>
    <xf numFmtId="44" fontId="4" fillId="3" borderId="7" xfId="3" applyNumberFormat="1" applyFont="1" applyBorder="1"/>
    <xf numFmtId="0" fontId="4" fillId="3" borderId="13" xfId="3" applyFont="1" applyBorder="1" applyAlignment="1">
      <alignment wrapText="1"/>
    </xf>
    <xf numFmtId="44" fontId="4" fillId="3" borderId="14" xfId="3" applyNumberFormat="1" applyFont="1" applyBorder="1"/>
    <xf numFmtId="0" fontId="7" fillId="0" borderId="0" xfId="0" applyFont="1"/>
    <xf numFmtId="0" fontId="8" fillId="0" borderId="0" xfId="4"/>
    <xf numFmtId="0" fontId="8" fillId="0" borderId="0" xfId="4" applyAlignment="1">
      <alignment wrapText="1"/>
    </xf>
    <xf numFmtId="0" fontId="6" fillId="0" borderId="9" xfId="0" applyFont="1" applyBorder="1" applyAlignment="1">
      <alignment horizontal="left" vertical="top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5" borderId="15" xfId="2" applyFont="1" applyFill="1" applyBorder="1" applyAlignment="1">
      <alignment horizontal="center" wrapText="1"/>
    </xf>
    <xf numFmtId="0" fontId="4" fillId="5" borderId="16" xfId="2" applyFont="1" applyFill="1" applyBorder="1" applyAlignment="1">
      <alignment horizontal="center" wrapText="1"/>
    </xf>
    <xf numFmtId="0" fontId="4" fillId="5" borderId="17" xfId="2" applyFont="1" applyFill="1" applyBorder="1" applyAlignment="1">
      <alignment horizontal="center" wrapText="1"/>
    </xf>
    <xf numFmtId="0" fontId="4" fillId="5" borderId="18" xfId="2" applyFont="1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4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5">
    <cellStyle name="40% - Accent1" xfId="2" builtinId="31"/>
    <cellStyle name="60% - Accent1" xfId="3" builtinId="32"/>
    <cellStyle name="Currency" xfId="1" builtinId="4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cs.usda.gov/sites/default/files/2022-11/666-NHCP-CPS-Forest-Stand-Improvement-202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rcs.usda.gov/sites/default/files/2022-11/394-NHCP-CPS-Firebreak-2021.pdf" TargetMode="External"/><Relationship Id="rId1" Type="http://schemas.openxmlformats.org/officeDocument/2006/relationships/hyperlink" Target="https://www.nrcs.usda.gov/sites/default/files/2022-09/Brush_Management_314_CPS-3-17Final.pdf" TargetMode="External"/><Relationship Id="rId6" Type="http://schemas.openxmlformats.org/officeDocument/2006/relationships/hyperlink" Target="https://www.nrcs.usda.gov/sites/default/files/2024-06/384-nhcp-cps-woody-residue-treatment-2023.pdf" TargetMode="External"/><Relationship Id="rId5" Type="http://schemas.openxmlformats.org/officeDocument/2006/relationships/hyperlink" Target="https://www.bing.com/search?q=TreeShrub+Pruning+660&amp;cvid=543cfe950f0c4615b403ab22170c5bbc&amp;gs_lcrp=EgZjaHJvbWUyBggAEEUYOTIICAEQ6QcY_FXSAQc4NzFqMGo0qAIAsAIA&amp;FORM=ANAB01&amp;PC=LCTS" TargetMode="External"/><Relationship Id="rId4" Type="http://schemas.openxmlformats.org/officeDocument/2006/relationships/hyperlink" Target="https://www.nrcs.usda.gov/sites/default/files/2022-11/383-NHCP-CPS-Fuel-Break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C752-D71A-4DBE-8171-965E9294C1B9}">
  <sheetPr>
    <pageSetUpPr fitToPage="1"/>
  </sheetPr>
  <dimension ref="A1:E19"/>
  <sheetViews>
    <sheetView tabSelected="1" workbookViewId="0">
      <selection activeCell="D4" sqref="D4"/>
    </sheetView>
  </sheetViews>
  <sheetFormatPr defaultColWidth="38.88671875" defaultRowHeight="14.4" x14ac:dyDescent="0.3"/>
  <cols>
    <col min="1" max="1" width="32.88671875" bestFit="1" customWidth="1"/>
    <col min="2" max="2" width="9.5546875" bestFit="1" customWidth="1"/>
    <col min="3" max="3" width="12.6640625" customWidth="1"/>
    <col min="4" max="4" width="15.44140625" bestFit="1" customWidth="1"/>
    <col min="5" max="5" width="53.44140625" bestFit="1" customWidth="1"/>
  </cols>
  <sheetData>
    <row r="1" spans="1:5" ht="53.4" customHeight="1" thickBot="1" x14ac:dyDescent="0.35">
      <c r="A1" s="25" t="s">
        <v>26</v>
      </c>
      <c r="B1" s="25"/>
      <c r="C1" s="25"/>
      <c r="D1" s="25"/>
      <c r="E1" s="25"/>
    </row>
    <row r="2" spans="1:5" x14ac:dyDescent="0.3">
      <c r="A2" s="9" t="s">
        <v>0</v>
      </c>
      <c r="B2" s="10" t="s">
        <v>23</v>
      </c>
      <c r="C2" s="10" t="s">
        <v>24</v>
      </c>
      <c r="D2" s="11" t="s">
        <v>25</v>
      </c>
      <c r="E2" s="12" t="s">
        <v>1</v>
      </c>
    </row>
    <row r="3" spans="1:5" ht="52.2" customHeight="1" x14ac:dyDescent="0.3">
      <c r="A3" s="22" t="s">
        <v>10</v>
      </c>
      <c r="B3" s="2"/>
      <c r="C3" s="3"/>
      <c r="D3" s="3" t="e">
        <f>C3/B3</f>
        <v>#DIV/0!</v>
      </c>
      <c r="E3" s="24" t="s">
        <v>9</v>
      </c>
    </row>
    <row r="4" spans="1:5" ht="45" customHeight="1" x14ac:dyDescent="0.3">
      <c r="A4" s="22" t="s">
        <v>11</v>
      </c>
      <c r="B4" s="2"/>
      <c r="C4" s="3"/>
      <c r="D4" s="3" t="e">
        <f t="shared" ref="D4:D9" si="0">C4/B4</f>
        <v>#DIV/0!</v>
      </c>
      <c r="E4" s="24" t="s">
        <v>16</v>
      </c>
    </row>
    <row r="5" spans="1:5" ht="30.6" customHeight="1" x14ac:dyDescent="0.3">
      <c r="A5" s="22" t="s">
        <v>12</v>
      </c>
      <c r="B5" s="2"/>
      <c r="C5" s="3"/>
      <c r="D5" s="3" t="e">
        <f t="shared" si="0"/>
        <v>#DIV/0!</v>
      </c>
      <c r="E5" s="24" t="s">
        <v>17</v>
      </c>
    </row>
    <row r="6" spans="1:5" ht="30.6" customHeight="1" x14ac:dyDescent="0.3">
      <c r="A6" s="22" t="s">
        <v>13</v>
      </c>
      <c r="B6" s="2"/>
      <c r="C6" s="3"/>
      <c r="D6" s="3" t="e">
        <f t="shared" si="0"/>
        <v>#DIV/0!</v>
      </c>
      <c r="E6" s="24" t="s">
        <v>18</v>
      </c>
    </row>
    <row r="7" spans="1:5" ht="30.6" customHeight="1" x14ac:dyDescent="0.3">
      <c r="A7" s="22" t="s">
        <v>14</v>
      </c>
      <c r="B7" s="2"/>
      <c r="C7" s="3"/>
      <c r="D7" s="3" t="e">
        <f t="shared" si="0"/>
        <v>#DIV/0!</v>
      </c>
      <c r="E7" s="24" t="s">
        <v>19</v>
      </c>
    </row>
    <row r="8" spans="1:5" ht="30.6" customHeight="1" x14ac:dyDescent="0.3">
      <c r="A8" s="22" t="s">
        <v>15</v>
      </c>
      <c r="B8" s="2"/>
      <c r="C8" s="3"/>
      <c r="D8" s="3" t="e">
        <f t="shared" si="0"/>
        <v>#DIV/0!</v>
      </c>
      <c r="E8" s="23" t="s">
        <v>20</v>
      </c>
    </row>
    <row r="9" spans="1:5" ht="57.6" x14ac:dyDescent="0.3">
      <c r="A9" s="22" t="s">
        <v>21</v>
      </c>
      <c r="B9" s="2"/>
      <c r="C9" s="3"/>
      <c r="D9" s="3" t="e">
        <f t="shared" si="0"/>
        <v>#DIV/0!</v>
      </c>
      <c r="E9" s="8" t="s">
        <v>22</v>
      </c>
    </row>
    <row r="10" spans="1:5" ht="28.8" x14ac:dyDescent="0.3">
      <c r="A10" s="1" t="s">
        <v>2</v>
      </c>
      <c r="B10" s="2"/>
      <c r="C10" s="4">
        <v>-1000</v>
      </c>
      <c r="D10" s="3"/>
      <c r="E10" s="8" t="s">
        <v>3</v>
      </c>
    </row>
    <row r="11" spans="1:5" x14ac:dyDescent="0.3">
      <c r="A11" s="5"/>
      <c r="B11" s="13"/>
      <c r="C11" s="40">
        <f>SUM(C3:C9)</f>
        <v>0</v>
      </c>
      <c r="D11" s="26" t="e">
        <f>AVERAGE(D3:D9)</f>
        <v>#DIV/0!</v>
      </c>
      <c r="E11" s="38"/>
    </row>
    <row r="12" spans="1:5" ht="15" thickBot="1" x14ac:dyDescent="0.35">
      <c r="A12" s="6"/>
      <c r="B12" s="7"/>
      <c r="C12" s="41"/>
      <c r="D12" s="27"/>
      <c r="E12" s="39"/>
    </row>
    <row r="13" spans="1:5" ht="15" thickBot="1" x14ac:dyDescent="0.35"/>
    <row r="14" spans="1:5" ht="31.2" x14ac:dyDescent="0.3">
      <c r="A14" s="28" t="s">
        <v>4</v>
      </c>
      <c r="B14" s="29"/>
      <c r="C14" s="29"/>
      <c r="D14" s="14" t="s">
        <v>5</v>
      </c>
      <c r="E14" s="15">
        <f>C11*0.25</f>
        <v>0</v>
      </c>
    </row>
    <row r="15" spans="1:5" ht="31.2" x14ac:dyDescent="0.3">
      <c r="A15" s="30"/>
      <c r="B15" s="31"/>
      <c r="C15" s="31"/>
      <c r="D15" s="16" t="s">
        <v>6</v>
      </c>
      <c r="E15" s="17">
        <f>C11*0.75</f>
        <v>0</v>
      </c>
    </row>
    <row r="16" spans="1:5" ht="15.6" customHeight="1" x14ac:dyDescent="0.3">
      <c r="A16" s="30"/>
      <c r="B16" s="31"/>
      <c r="C16" s="31"/>
      <c r="D16" s="34"/>
      <c r="E16" s="35"/>
    </row>
    <row r="17" spans="1:5" ht="15.6" customHeight="1" x14ac:dyDescent="0.3">
      <c r="A17" s="30"/>
      <c r="B17" s="31"/>
      <c r="C17" s="31"/>
      <c r="D17" s="36"/>
      <c r="E17" s="37"/>
    </row>
    <row r="18" spans="1:5" ht="31.2" x14ac:dyDescent="0.3">
      <c r="A18" s="30"/>
      <c r="B18" s="31"/>
      <c r="C18" s="31"/>
      <c r="D18" s="18" t="s">
        <v>7</v>
      </c>
      <c r="E18" s="19">
        <f>IF(E15&gt;4000, (E15-4000+E14), E14)</f>
        <v>0</v>
      </c>
    </row>
    <row r="19" spans="1:5" ht="31.8" thickBot="1" x14ac:dyDescent="0.35">
      <c r="A19" s="32"/>
      <c r="B19" s="33"/>
      <c r="C19" s="33"/>
      <c r="D19" s="20" t="s">
        <v>8</v>
      </c>
      <c r="E19" s="21">
        <f>IF(E15&gt;4000, 4000, E15)</f>
        <v>0</v>
      </c>
    </row>
  </sheetData>
  <mergeCells count="6">
    <mergeCell ref="A1:E1"/>
    <mergeCell ref="D11:D12"/>
    <mergeCell ref="A14:C19"/>
    <mergeCell ref="D16:E17"/>
    <mergeCell ref="E11:E12"/>
    <mergeCell ref="C11:C12"/>
  </mergeCells>
  <hyperlinks>
    <hyperlink ref="E3" r:id="rId1" display="https://www.nrcs.usda.gov/sites/default/files/2022-09/Brush_Management_314_CPS-3-17Final.pdf" xr:uid="{45910DED-E85B-465D-AE1F-C61733FAAE99}"/>
    <hyperlink ref="E4" r:id="rId2" display="https://www.nrcs.usda.gov/sites/default/files/2022-11/394-NHCP-CPS-Firebreak-2021.pdf" xr:uid="{EB839205-3624-4360-862F-079F854338B8}"/>
    <hyperlink ref="E5" r:id="rId3" display="https://www.nrcs.usda.gov/sites/default/files/2022-11/666-NHCP-CPS-Forest-Stand-Improvement-2022.pdf" xr:uid="{FA661148-823C-49D8-A816-43D11986CA88}"/>
    <hyperlink ref="E6" r:id="rId4" display="https://www.nrcs.usda.gov/sites/default/files/2022-11/383-NHCP-CPS-Fuel-Break-2021.pdf" xr:uid="{1D947720-26B0-4AB6-9D37-91CFEEDC22FD}"/>
    <hyperlink ref="E7" r:id="rId5" display="https://www.bing.com/search?q=TreeShrub+Pruning+660&amp;cvid=543cfe950f0c4615b403ab22170c5bbc&amp;gs_lcrp=EgZjaHJvbWUyBggAEEUYOTIICAEQ6QcY_FXSAQc4NzFqMGo0qAIAsAIA&amp;FORM=ANAB01&amp;PC=LCTS" xr:uid="{2D713A9A-CB2F-44A1-8AE2-29C39782D3F4}"/>
    <hyperlink ref="E8" r:id="rId6" display="https://www.nrcs.usda.gov/sites/default/files/2024-06/384-nhcp-cps-woody-residue-treatment-2023.pdf" xr:uid="{BA7FE5B6-F1DF-43C6-B765-D6B117F17B80}"/>
  </hyperlinks>
  <pageMargins left="1" right="1" top="1" bottom="1" header="0.5" footer="0.5"/>
  <pageSetup scale="87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b2bade-cfe4-4864-b815-e93b631912f7">
      <Terms xmlns="http://schemas.microsoft.com/office/infopath/2007/PartnerControls"/>
    </lcf76f155ced4ddcb4097134ff3c332f>
    <TaxCatchAll xmlns="64726a70-8957-42e8-a8a9-4ccf9dd87b1f" xsi:nil="true"/>
    <Lastmodifiedby xmlns="b2b2bade-cfe4-4864-b815-e93b631912f7">
      <UserInfo>
        <DisplayName/>
        <AccountId xsi:nil="true"/>
        <AccountType/>
      </UserInfo>
    </Las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ED41F50E7E1489940D8989E1CB412" ma:contentTypeVersion="16" ma:contentTypeDescription="Create a new document." ma:contentTypeScope="" ma:versionID="48e5de9f15454c8121562b5a2c9e1a64">
  <xsd:schema xmlns:xsd="http://www.w3.org/2001/XMLSchema" xmlns:xs="http://www.w3.org/2001/XMLSchema" xmlns:p="http://schemas.microsoft.com/office/2006/metadata/properties" xmlns:ns2="b2b2bade-cfe4-4864-b815-e93b631912f7" xmlns:ns3="64726a70-8957-42e8-a8a9-4ccf9dd87b1f" targetNamespace="http://schemas.microsoft.com/office/2006/metadata/properties" ma:root="true" ma:fieldsID="19a0f54e776aed7a5742e0a4e8c01f3e" ns2:_="" ns3:_="">
    <xsd:import namespace="b2b2bade-cfe4-4864-b815-e93b631912f7"/>
    <xsd:import namespace="64726a70-8957-42e8-a8a9-4ccf9dd87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astmodifiedb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2bade-cfe4-4864-b815-e93b63191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ad19e42-cb3f-4b0d-90f1-60e8e440be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astmodifiedby" ma:index="22" nillable="true" ma:displayName="Last modified by" ma:format="Dropdown" ma:list="UserInfo" ma:SharePointGroup="0" ma:internalName="Las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6a70-8957-42e8-a8a9-4ccf9dd87b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0470f5-a7e1-4112-9d99-c3f21dd5055d}" ma:internalName="TaxCatchAll" ma:showField="CatchAllData" ma:web="64726a70-8957-42e8-a8a9-4ccf9dd87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2518-C5DC-4534-879F-F1E4526263AD}">
  <ds:schemaRefs>
    <ds:schemaRef ds:uri="http://schemas.microsoft.com/office/2006/metadata/properties"/>
    <ds:schemaRef ds:uri="http://schemas.microsoft.com/office/infopath/2007/PartnerControls"/>
    <ds:schemaRef ds:uri="b2b2bade-cfe4-4864-b815-e93b631912f7"/>
    <ds:schemaRef ds:uri="64726a70-8957-42e8-a8a9-4ccf9dd87b1f"/>
  </ds:schemaRefs>
</ds:datastoreItem>
</file>

<file path=customXml/itemProps2.xml><?xml version="1.0" encoding="utf-8"?>
<ds:datastoreItem xmlns:ds="http://schemas.openxmlformats.org/officeDocument/2006/customXml" ds:itemID="{1FB3C6C7-2D9C-4785-B45B-BBE2F213F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6F368-31BC-4913-88C9-319685CC5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2bade-cfe4-4864-b815-e93b631912f7"/>
    <ds:schemaRef ds:uri="64726a70-8957-42e8-a8a9-4ccf9dd87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Estimates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 Krehbiel</dc:creator>
  <cp:keywords/>
  <dc:description/>
  <cp:lastModifiedBy>James Moore</cp:lastModifiedBy>
  <cp:revision/>
  <dcterms:created xsi:type="dcterms:W3CDTF">2022-03-22T21:57:00Z</dcterms:created>
  <dcterms:modified xsi:type="dcterms:W3CDTF">2024-10-31T17:13:22Z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0x010100DDAED41F50E7E1489940D8989E1CB412</vt:lpwstr>
  </property>
  <property fmtid="{D5CDD505-2E9C-101B-9397-08002B2CF9AE}" pid="3" name="MediaServiceImageTags">
    <vt:lpwstr/>
  </property>
</Properties>
</file>